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3D5E2591-0E41-45AB-A196-CACEE9DD588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K27" i="1" l="1"/>
  <c r="M27" i="1" l="1"/>
  <c r="L27" i="1"/>
  <c r="L29" i="1" s="1"/>
  <c r="O29" i="1" s="1"/>
  <c r="N27" i="1"/>
  <c r="O27" i="1" l="1"/>
  <c r="O28" i="1" s="1"/>
  <c r="O30" i="1" l="1"/>
  <c r="O31" i="1" l="1"/>
  <c r="O32" i="1" s="1"/>
</calcChain>
</file>

<file path=xl/sharedStrings.xml><?xml version="1.0" encoding="utf-8"?>
<sst xmlns="http://schemas.openxmlformats.org/spreadsheetml/2006/main" count="75" uniqueCount="60">
  <si>
    <t>Nr.</t>
  </si>
  <si>
    <t>Darbu nosaukums</t>
  </si>
  <si>
    <t>Mērv.</t>
  </si>
  <si>
    <t>Sk.</t>
  </si>
  <si>
    <t>Vienības izmaksas</t>
  </si>
  <si>
    <t>Kopā uz visu apjomu</t>
  </si>
  <si>
    <t xml:space="preserve">Strādnieka laika norma (c/st.)  </t>
  </si>
  <si>
    <t>Strādnieka darba samaksas likme (EUR/st.)</t>
  </si>
  <si>
    <t>Strādnieka darba alga (EUR/h)</t>
  </si>
  <si>
    <t>Materiālu izmaksas par vienību, EUR</t>
  </si>
  <si>
    <t>Mehānismi un nolietojums (EUR)</t>
  </si>
  <si>
    <t>Kopā (EUR)</t>
  </si>
  <si>
    <t>Darbietilpība (c/st.)</t>
  </si>
  <si>
    <t>Darba alga (EUR)</t>
  </si>
  <si>
    <t>Materiāli, EUR</t>
  </si>
  <si>
    <t>m</t>
  </si>
  <si>
    <t>Tāmi sastādīja :</t>
  </si>
  <si>
    <t>Kopā:</t>
  </si>
  <si>
    <t>Kopā</t>
  </si>
  <si>
    <t>Soc. Nod.</t>
  </si>
  <si>
    <t>PVN 21%</t>
  </si>
  <si>
    <t>KOPĀ ar PVN:</t>
  </si>
  <si>
    <t>Tāmes izmaksas</t>
  </si>
  <si>
    <t>euro</t>
  </si>
  <si>
    <t>Objekta adrese: Atpūtas iela 2 un Jaunatnes iela 1 Valdlaučos, Ķekavas pagastā, Ķekavas novadā</t>
  </si>
  <si>
    <t>Atpūtas iela 2</t>
  </si>
  <si>
    <t>m²</t>
  </si>
  <si>
    <t>Zāliena apmaļu montāža</t>
  </si>
  <si>
    <t>Rampu pamatnes sagatavošana</t>
  </si>
  <si>
    <t xml:space="preserve">Apzaļumošana ar augu zemi, kas apsēta ar daudzgadīga zāliena sēklu maisījumu </t>
  </si>
  <si>
    <t>Jaunatnes iela 1</t>
  </si>
  <si>
    <t>m³</t>
  </si>
  <si>
    <t>Bortakmeņu denomtāža rampas saskares vietā ar brauktuvi (ja nepieciešams)</t>
  </si>
  <si>
    <t xml:space="preserve">Būves nosaukums: Sadzīves atkritumu konteineru iztukšošanas vietu remonti pie daudzdzīvokļu mājām </t>
  </si>
  <si>
    <t>Objekta nosaukums: Sadzīves atkritumu konteineru iztukšošanas vietu remonti pie daudzdzīvokļu mājām  Valdlaučos</t>
  </si>
  <si>
    <t>1.</t>
  </si>
  <si>
    <t>1.1.</t>
  </si>
  <si>
    <t>1.2.</t>
  </si>
  <si>
    <t>1.3.</t>
  </si>
  <si>
    <t>1.4.</t>
  </si>
  <si>
    <t>1.5.</t>
  </si>
  <si>
    <t>2.</t>
  </si>
  <si>
    <t>2.1.</t>
  </si>
  <si>
    <t>2.2.</t>
  </si>
  <si>
    <t>2.3.</t>
  </si>
  <si>
    <t>2.4.</t>
  </si>
  <si>
    <t>2.5.</t>
  </si>
  <si>
    <t>2.6.</t>
  </si>
  <si>
    <t>1.6.</t>
  </si>
  <si>
    <t>Būvgružu utilizācija</t>
  </si>
  <si>
    <t>2.7.</t>
  </si>
  <si>
    <t xml:space="preserve">Esošo rampu (6 gab.) betonēto laukumu daļēja demontāža un utilzācija </t>
  </si>
  <si>
    <t xml:space="preserve">Rampu pamatnes sagatavošana jaunas virsmas uzklāšanai </t>
  </si>
  <si>
    <t xml:space="preserve">Esošo rampu (11 gab.) un betonēto laukumu daļēja demontāža un utilzācija </t>
  </si>
  <si>
    <t>Peļņa</t>
  </si>
  <si>
    <t>Tāme</t>
  </si>
  <si>
    <t xml:space="preserve">Zāliena apmaļu montāža </t>
  </si>
  <si>
    <t>2024.gada</t>
  </si>
  <si>
    <t>Rampu betonēšana</t>
  </si>
  <si>
    <t>Tāme sastādīta 2024. gada tirgus cenās pamatojoties uz tehniskajām specifikācijām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</si>
</sst>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u/>
      <sz val="11"/>
      <color theme="10"/>
      <name val="Calibri"/>
      <family val="2"/>
      <charset val="186"/>
    </font>
    <font>
      <u/>
      <sz val="11"/>
      <color theme="1"/>
      <name val="Calibri"/>
      <family val="2"/>
      <charset val="186"/>
    </font>
    <font>
      <sz val="10"/>
      <name val="Arial"/>
      <family val="2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ahoma"/>
      <family val="2"/>
    </font>
    <font>
      <sz val="22"/>
      <name val="Times New Roman"/>
      <family val="1"/>
      <charset val="186"/>
    </font>
    <font>
      <b/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1" fillId="0" borderId="0"/>
  </cellStyleXfs>
  <cellXfs count="88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164" fontId="3" fillId="0" borderId="6" xfId="1" applyNumberFormat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2" fontId="4" fillId="0" borderId="6" xfId="2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3" applyFont="1" applyFill="1" applyAlignment="1" applyProtection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2" fontId="7" fillId="0" borderId="0" xfId="0" applyNumberFormat="1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4" applyFont="1" applyAlignment="1">
      <alignment horizontal="center"/>
    </xf>
    <xf numFmtId="0" fontId="9" fillId="0" borderId="0" xfId="0" applyFont="1"/>
    <xf numFmtId="0" fontId="0" fillId="0" borderId="0" xfId="0"/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0" fillId="0" borderId="0" xfId="0" applyFill="1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0" fillId="0" borderId="0" xfId="0"/>
    <xf numFmtId="0" fontId="0" fillId="0" borderId="0" xfId="0"/>
    <xf numFmtId="0" fontId="3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left" vertical="center" wrapText="1"/>
    </xf>
    <xf numFmtId="0" fontId="3" fillId="0" borderId="6" xfId="1" applyFont="1" applyBorder="1">
      <alignment vertical="center"/>
    </xf>
    <xf numFmtId="2" fontId="3" fillId="0" borderId="6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" fontId="12" fillId="0" borderId="7" xfId="1" applyNumberFormat="1" applyFont="1" applyBorder="1" applyAlignment="1">
      <alignment horizontal="center" vertical="center" wrapText="1"/>
    </xf>
    <xf numFmtId="4" fontId="12" fillId="0" borderId="7" xfId="1" applyNumberFormat="1" applyFont="1" applyBorder="1" applyAlignment="1">
      <alignment horizontal="right" vertical="center" wrapText="1"/>
    </xf>
    <xf numFmtId="0" fontId="12" fillId="0" borderId="6" xfId="1" applyFont="1" applyBorder="1" applyAlignment="1">
      <alignment horizontal="right" vertical="center" wrapText="1"/>
    </xf>
    <xf numFmtId="0" fontId="3" fillId="0" borderId="6" xfId="1" applyFont="1" applyBorder="1" applyAlignment="1">
      <alignment horizontal="right" vertical="center" wrapText="1"/>
    </xf>
    <xf numFmtId="9" fontId="8" fillId="0" borderId="6" xfId="0" applyNumberFormat="1" applyFont="1" applyBorder="1" applyAlignment="1">
      <alignment horizontal="right"/>
    </xf>
    <xf numFmtId="4" fontId="12" fillId="0" borderId="8" xfId="1" applyNumberFormat="1" applyFont="1" applyBorder="1" applyAlignment="1">
      <alignment horizontal="center" vertical="center" wrapText="1"/>
    </xf>
    <xf numFmtId="4" fontId="8" fillId="0" borderId="6" xfId="5" applyNumberFormat="1" applyFont="1" applyBorder="1" applyAlignment="1">
      <alignment horizontal="right" vertical="center"/>
    </xf>
    <xf numFmtId="165" fontId="8" fillId="0" borderId="6" xfId="0" applyNumberFormat="1" applyFont="1" applyBorder="1" applyAlignment="1">
      <alignment horizontal="right"/>
    </xf>
    <xf numFmtId="4" fontId="8" fillId="0" borderId="6" xfId="5" applyNumberFormat="1" applyFont="1" applyBorder="1" applyAlignment="1">
      <alignment horizontal="center" vertical="center"/>
    </xf>
    <xf numFmtId="4" fontId="12" fillId="0" borderId="6" xfId="1" applyNumberFormat="1" applyFont="1" applyBorder="1" applyAlignment="1">
      <alignment horizontal="center" vertical="center" wrapText="1"/>
    </xf>
    <xf numFmtId="4" fontId="13" fillId="0" borderId="6" xfId="5" applyNumberFormat="1" applyFont="1" applyBorder="1" applyAlignment="1">
      <alignment horizontal="right" vertical="center"/>
    </xf>
    <xf numFmtId="0" fontId="3" fillId="0" borderId="6" xfId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13" fillId="0" borderId="6" xfId="6" applyFont="1" applyFill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4" fontId="13" fillId="0" borderId="6" xfId="5" applyNumberFormat="1" applyFont="1" applyFill="1" applyBorder="1" applyAlignment="1">
      <alignment horizontal="righ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2" fontId="13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8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 wrapText="1"/>
    </xf>
    <xf numFmtId="4" fontId="8" fillId="0" borderId="6" xfId="1" applyNumberFormat="1" applyFont="1" applyBorder="1" applyAlignment="1">
      <alignment horizontal="center" vertical="center"/>
    </xf>
    <xf numFmtId="0" fontId="8" fillId="0" borderId="0" xfId="0" applyFont="1"/>
    <xf numFmtId="0" fontId="8" fillId="3" borderId="8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" fillId="0" borderId="0" xfId="0" applyFont="1"/>
    <xf numFmtId="0" fontId="0" fillId="0" borderId="0" xfId="0"/>
    <xf numFmtId="0" fontId="9" fillId="0" borderId="0" xfId="4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12" fillId="0" borderId="2" xfId="1" applyFont="1" applyBorder="1" applyAlignment="1">
      <alignment horizontal="right" vertical="center" wrapText="1"/>
    </xf>
    <xf numFmtId="0" fontId="12" fillId="0" borderId="3" xfId="1" applyFont="1" applyBorder="1" applyAlignment="1">
      <alignment horizontal="right" vertical="center" wrapText="1"/>
    </xf>
    <xf numFmtId="0" fontId="12" fillId="0" borderId="4" xfId="1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7">
    <cellStyle name="Hyperlink" xfId="3" builtinId="8"/>
    <cellStyle name="Normal" xfId="0" builtinId="0"/>
    <cellStyle name="Normal 2" xfId="1" xr:uid="{00000000-0005-0000-0000-000002000000}"/>
    <cellStyle name="Normal 2 6" xfId="6" xr:uid="{00000000-0005-0000-0000-000003000000}"/>
    <cellStyle name="Normal 3" xfId="2" xr:uid="{00000000-0005-0000-0000-000004000000}"/>
    <cellStyle name="Normal_1_V39 2.600 - 6.440 km" xfId="4" xr:uid="{00000000-0005-0000-0000-000005000000}"/>
    <cellStyle name="Normal_501-06tames forma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tabSelected="1" topLeftCell="A16" workbookViewId="0">
      <selection activeCell="T17" sqref="T17"/>
    </sheetView>
  </sheetViews>
  <sheetFormatPr defaultRowHeight="15" x14ac:dyDescent="0.25"/>
  <cols>
    <col min="1" max="1" width="5.140625" customWidth="1"/>
    <col min="2" max="2" width="30.42578125" customWidth="1"/>
    <col min="3" max="3" width="5.5703125" customWidth="1"/>
    <col min="4" max="4" width="5.7109375" customWidth="1"/>
    <col min="5" max="5" width="6.5703125" customWidth="1"/>
    <col min="6" max="6" width="7" customWidth="1"/>
    <col min="7" max="7" width="5.42578125" customWidth="1"/>
    <col min="8" max="8" width="8" customWidth="1"/>
    <col min="9" max="9" width="8.140625" customWidth="1"/>
    <col min="10" max="10" width="6.28515625" customWidth="1"/>
    <col min="11" max="11" width="7.28515625" customWidth="1"/>
    <col min="12" max="12" width="9.28515625" customWidth="1"/>
    <col min="13" max="14" width="8.7109375" customWidth="1"/>
    <col min="15" max="15" width="9.5703125" customWidth="1"/>
    <col min="16" max="16" width="10.28515625" customWidth="1"/>
  </cols>
  <sheetData>
    <row r="1" spans="1:28" s="57" customFormat="1" ht="12.75" x14ac:dyDescent="0.2">
      <c r="P1" s="58"/>
      <c r="Q1" s="58"/>
    </row>
    <row r="2" spans="1:28" s="57" customFormat="1" ht="12.75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8"/>
      <c r="Q2" s="58"/>
    </row>
    <row r="3" spans="1:28" s="57" customFormat="1" ht="27.75" x14ac:dyDescent="0.4">
      <c r="A3" s="59"/>
      <c r="B3" s="59"/>
      <c r="C3" s="59"/>
      <c r="D3" s="59"/>
      <c r="E3" s="59"/>
      <c r="F3" s="59"/>
      <c r="G3" s="59"/>
      <c r="H3" s="60" t="s">
        <v>55</v>
      </c>
      <c r="I3" s="59"/>
      <c r="J3" s="59"/>
      <c r="K3" s="59"/>
      <c r="L3" s="59"/>
      <c r="M3" s="59"/>
      <c r="N3" s="59"/>
      <c r="O3" s="59"/>
      <c r="P3" s="58"/>
      <c r="Q3" s="58"/>
    </row>
    <row r="4" spans="1:28" x14ac:dyDescent="0.25">
      <c r="A4" s="68" t="s">
        <v>33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28" x14ac:dyDescent="0.25">
      <c r="A5" s="69" t="s">
        <v>34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28" x14ac:dyDescent="0.25">
      <c r="A6" s="68" t="s">
        <v>24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28" x14ac:dyDescent="0.25">
      <c r="A7" s="26" t="s">
        <v>59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7" t="s">
        <v>22</v>
      </c>
      <c r="M7" s="28"/>
      <c r="N7" s="61"/>
      <c r="O7" s="62" t="s">
        <v>23</v>
      </c>
      <c r="P7" s="29"/>
    </row>
    <row r="8" spans="1:28" x14ac:dyDescent="0.25">
      <c r="A8" s="29"/>
      <c r="B8" s="30"/>
      <c r="C8" s="31"/>
      <c r="D8" s="30"/>
      <c r="E8" s="30"/>
      <c r="F8" s="30"/>
      <c r="G8" s="30"/>
      <c r="H8" s="30"/>
      <c r="I8" s="30"/>
      <c r="J8" s="30"/>
      <c r="K8" s="30"/>
      <c r="L8" s="67" t="s">
        <v>57</v>
      </c>
      <c r="M8" s="67"/>
      <c r="N8" s="67"/>
      <c r="O8" s="67"/>
      <c r="P8" s="67"/>
    </row>
    <row r="9" spans="1:28" x14ac:dyDescent="0.25">
      <c r="A9" s="1"/>
      <c r="B9" s="2"/>
      <c r="C9" s="1"/>
      <c r="D9" s="1"/>
      <c r="E9" s="1"/>
      <c r="F9" s="1"/>
      <c r="G9" s="1"/>
      <c r="H9" s="1"/>
      <c r="I9" s="1"/>
      <c r="J9" s="3"/>
      <c r="K9" s="1"/>
      <c r="L9" s="1"/>
      <c r="M9" s="1"/>
      <c r="N9" s="1"/>
      <c r="O9" s="3"/>
    </row>
    <row r="10" spans="1:28" x14ac:dyDescent="0.25">
      <c r="A10" s="84" t="s">
        <v>0</v>
      </c>
      <c r="B10" s="86" t="s">
        <v>1</v>
      </c>
      <c r="C10" s="86" t="s">
        <v>2</v>
      </c>
      <c r="D10" s="84" t="s">
        <v>3</v>
      </c>
      <c r="E10" s="81" t="s">
        <v>4</v>
      </c>
      <c r="F10" s="82"/>
      <c r="G10" s="82"/>
      <c r="H10" s="82"/>
      <c r="I10" s="82"/>
      <c r="J10" s="83"/>
      <c r="K10" s="81" t="s">
        <v>5</v>
      </c>
      <c r="L10" s="82"/>
      <c r="M10" s="82"/>
      <c r="N10" s="82"/>
      <c r="O10" s="83"/>
    </row>
    <row r="11" spans="1:28" ht="127.5" x14ac:dyDescent="0.25">
      <c r="A11" s="85"/>
      <c r="B11" s="87"/>
      <c r="C11" s="87"/>
      <c r="D11" s="85"/>
      <c r="E11" s="4" t="s">
        <v>6</v>
      </c>
      <c r="F11" s="4" t="s">
        <v>7</v>
      </c>
      <c r="G11" s="5" t="s">
        <v>8</v>
      </c>
      <c r="H11" s="5" t="s">
        <v>9</v>
      </c>
      <c r="I11" s="5" t="s">
        <v>10</v>
      </c>
      <c r="J11" s="5" t="s">
        <v>11</v>
      </c>
      <c r="K11" s="6" t="s">
        <v>12</v>
      </c>
      <c r="L11" s="7" t="s">
        <v>13</v>
      </c>
      <c r="M11" s="7" t="s">
        <v>14</v>
      </c>
      <c r="N11" s="7" t="s">
        <v>10</v>
      </c>
      <c r="O11" s="7" t="s">
        <v>11</v>
      </c>
    </row>
    <row r="12" spans="1:28" ht="25.5" customHeight="1" x14ac:dyDescent="0.25">
      <c r="A12" s="34" t="s">
        <v>35</v>
      </c>
      <c r="B12" s="35" t="s">
        <v>25</v>
      </c>
      <c r="C12" s="36"/>
      <c r="D12" s="36"/>
      <c r="E12" s="36"/>
      <c r="F12" s="36"/>
      <c r="G12" s="36"/>
      <c r="H12" s="36"/>
      <c r="I12" s="36"/>
      <c r="J12" s="34"/>
      <c r="K12" s="37"/>
      <c r="L12" s="37"/>
      <c r="M12" s="37"/>
      <c r="N12" s="37"/>
      <c r="O12" s="37"/>
    </row>
    <row r="13" spans="1:28" ht="53.25" customHeight="1" x14ac:dyDescent="0.25">
      <c r="A13" s="34" t="s">
        <v>36</v>
      </c>
      <c r="B13" s="55" t="s">
        <v>51</v>
      </c>
      <c r="C13" s="38" t="s">
        <v>31</v>
      </c>
      <c r="D13" s="63">
        <v>10</v>
      </c>
      <c r="E13" s="37"/>
      <c r="F13" s="37"/>
      <c r="G13" s="37"/>
      <c r="H13" s="37"/>
      <c r="I13" s="37"/>
      <c r="J13" s="8"/>
      <c r="K13" s="37"/>
      <c r="L13" s="37"/>
      <c r="M13" s="37"/>
      <c r="N13" s="37"/>
      <c r="O13" s="37"/>
    </row>
    <row r="14" spans="1:28" s="25" customFormat="1" ht="21" customHeight="1" x14ac:dyDescent="0.25">
      <c r="A14" s="34" t="s">
        <v>37</v>
      </c>
      <c r="B14" s="55" t="s">
        <v>56</v>
      </c>
      <c r="C14" s="38" t="s">
        <v>15</v>
      </c>
      <c r="D14" s="63">
        <v>10</v>
      </c>
      <c r="E14" s="37"/>
      <c r="F14" s="37"/>
      <c r="G14" s="37"/>
      <c r="H14" s="37"/>
      <c r="I14" s="37"/>
      <c r="J14" s="8"/>
      <c r="K14" s="37"/>
      <c r="L14" s="37"/>
      <c r="M14" s="37"/>
      <c r="N14" s="37"/>
      <c r="O14" s="37"/>
    </row>
    <row r="15" spans="1:28" s="25" customFormat="1" ht="23.25" customHeight="1" x14ac:dyDescent="0.25">
      <c r="A15" s="34" t="s">
        <v>38</v>
      </c>
      <c r="B15" s="55" t="s">
        <v>52</v>
      </c>
      <c r="C15" s="38" t="s">
        <v>26</v>
      </c>
      <c r="D15" s="34">
        <v>36</v>
      </c>
      <c r="E15" s="37"/>
      <c r="F15" s="37"/>
      <c r="G15" s="37"/>
      <c r="H15" s="37"/>
      <c r="I15" s="37"/>
      <c r="J15" s="8"/>
      <c r="K15" s="37"/>
      <c r="L15" s="37"/>
      <c r="M15" s="37"/>
      <c r="N15" s="37"/>
      <c r="O15" s="37"/>
      <c r="AB15" s="66"/>
    </row>
    <row r="16" spans="1:28" s="25" customFormat="1" ht="20.25" customHeight="1" x14ac:dyDescent="0.25">
      <c r="A16" s="34" t="s">
        <v>39</v>
      </c>
      <c r="B16" s="64" t="s">
        <v>58</v>
      </c>
      <c r="C16" s="38" t="s">
        <v>26</v>
      </c>
      <c r="D16" s="63">
        <v>66</v>
      </c>
      <c r="E16" s="37"/>
      <c r="F16" s="37"/>
      <c r="G16" s="37"/>
      <c r="H16" s="37"/>
      <c r="I16" s="37"/>
      <c r="J16" s="8"/>
      <c r="K16" s="37"/>
      <c r="L16" s="37"/>
      <c r="M16" s="37"/>
      <c r="N16" s="37"/>
      <c r="O16" s="37"/>
    </row>
    <row r="17" spans="1:15" s="25" customFormat="1" ht="45" customHeight="1" x14ac:dyDescent="0.25">
      <c r="A17" s="34" t="s">
        <v>40</v>
      </c>
      <c r="B17" s="53" t="s">
        <v>29</v>
      </c>
      <c r="C17" s="39" t="s">
        <v>26</v>
      </c>
      <c r="D17" s="34">
        <v>18</v>
      </c>
      <c r="E17" s="37"/>
      <c r="F17" s="37"/>
      <c r="G17" s="37"/>
      <c r="H17" s="37"/>
      <c r="I17" s="37"/>
      <c r="J17" s="8"/>
      <c r="K17" s="37"/>
      <c r="L17" s="37"/>
      <c r="M17" s="37"/>
      <c r="N17" s="37"/>
      <c r="O17" s="37"/>
    </row>
    <row r="18" spans="1:15" s="33" customFormat="1" ht="27.75" customHeight="1" x14ac:dyDescent="0.25">
      <c r="A18" s="34" t="s">
        <v>48</v>
      </c>
      <c r="B18" s="53" t="s">
        <v>49</v>
      </c>
      <c r="C18" s="38" t="s">
        <v>31</v>
      </c>
      <c r="D18" s="34">
        <v>12</v>
      </c>
      <c r="E18" s="37"/>
      <c r="F18" s="37"/>
      <c r="G18" s="37"/>
      <c r="H18" s="37"/>
      <c r="I18" s="37"/>
      <c r="J18" s="8"/>
      <c r="K18" s="37"/>
      <c r="L18" s="37"/>
      <c r="M18" s="37"/>
      <c r="N18" s="37"/>
      <c r="O18" s="37"/>
    </row>
    <row r="19" spans="1:15" s="32" customFormat="1" ht="22.5" customHeight="1" x14ac:dyDescent="0.25">
      <c r="A19" s="34" t="s">
        <v>41</v>
      </c>
      <c r="B19" s="54" t="s">
        <v>30</v>
      </c>
      <c r="C19" s="39"/>
      <c r="D19" s="34"/>
      <c r="E19" s="37"/>
      <c r="F19" s="37"/>
      <c r="G19" s="37"/>
      <c r="H19" s="37"/>
      <c r="I19" s="37"/>
      <c r="J19" s="8"/>
      <c r="K19" s="37"/>
      <c r="L19" s="37"/>
      <c r="M19" s="37"/>
      <c r="N19" s="37"/>
      <c r="O19" s="37"/>
    </row>
    <row r="20" spans="1:15" s="32" customFormat="1" ht="48" customHeight="1" x14ac:dyDescent="0.25">
      <c r="A20" s="34" t="s">
        <v>42</v>
      </c>
      <c r="B20" s="55" t="s">
        <v>53</v>
      </c>
      <c r="C20" s="38" t="s">
        <v>31</v>
      </c>
      <c r="D20" s="34">
        <v>8</v>
      </c>
      <c r="E20" s="37"/>
      <c r="F20" s="37"/>
      <c r="G20" s="37"/>
      <c r="H20" s="37"/>
      <c r="I20" s="37"/>
      <c r="J20" s="8"/>
      <c r="K20" s="37"/>
      <c r="L20" s="37"/>
      <c r="M20" s="37"/>
      <c r="N20" s="37"/>
      <c r="O20" s="37"/>
    </row>
    <row r="21" spans="1:15" s="32" customFormat="1" ht="37.5" customHeight="1" x14ac:dyDescent="0.25">
      <c r="A21" s="34" t="s">
        <v>43</v>
      </c>
      <c r="B21" s="55" t="s">
        <v>32</v>
      </c>
      <c r="C21" s="38" t="s">
        <v>15</v>
      </c>
      <c r="D21" s="34">
        <v>17</v>
      </c>
      <c r="E21" s="37"/>
      <c r="F21" s="37"/>
      <c r="G21" s="37"/>
      <c r="H21" s="37"/>
      <c r="I21" s="37"/>
      <c r="J21" s="8"/>
      <c r="K21" s="37"/>
      <c r="L21" s="37"/>
      <c r="M21" s="37"/>
      <c r="N21" s="37"/>
      <c r="O21" s="37"/>
    </row>
    <row r="22" spans="1:15" s="32" customFormat="1" ht="19.5" customHeight="1" x14ac:dyDescent="0.25">
      <c r="A22" s="34" t="s">
        <v>44</v>
      </c>
      <c r="B22" s="64" t="s">
        <v>27</v>
      </c>
      <c r="C22" s="65" t="s">
        <v>15</v>
      </c>
      <c r="D22" s="63">
        <v>24</v>
      </c>
      <c r="E22" s="37"/>
      <c r="F22" s="37"/>
      <c r="G22" s="37"/>
      <c r="H22" s="37"/>
      <c r="I22" s="37"/>
      <c r="J22" s="8"/>
      <c r="K22" s="37"/>
      <c r="L22" s="37"/>
      <c r="M22" s="37"/>
      <c r="N22" s="37"/>
      <c r="O22" s="37"/>
    </row>
    <row r="23" spans="1:15" s="32" customFormat="1" ht="19.5" customHeight="1" x14ac:dyDescent="0.25">
      <c r="A23" s="34" t="s">
        <v>45</v>
      </c>
      <c r="B23" s="55" t="s">
        <v>28</v>
      </c>
      <c r="C23" s="38" t="s">
        <v>26</v>
      </c>
      <c r="D23" s="34">
        <v>11</v>
      </c>
      <c r="E23" s="37"/>
      <c r="F23" s="37"/>
      <c r="G23" s="37"/>
      <c r="H23" s="37"/>
      <c r="I23" s="37"/>
      <c r="J23" s="8"/>
      <c r="K23" s="37"/>
      <c r="L23" s="37"/>
      <c r="M23" s="37"/>
      <c r="N23" s="37"/>
      <c r="O23" s="37"/>
    </row>
    <row r="24" spans="1:15" s="32" customFormat="1" ht="18.75" customHeight="1" x14ac:dyDescent="0.25">
      <c r="A24" s="34" t="s">
        <v>46</v>
      </c>
      <c r="B24" s="64" t="s">
        <v>58</v>
      </c>
      <c r="C24" s="38" t="s">
        <v>26</v>
      </c>
      <c r="D24" s="63">
        <v>50</v>
      </c>
      <c r="E24" s="37"/>
      <c r="F24" s="37"/>
      <c r="G24" s="37"/>
      <c r="H24" s="37"/>
      <c r="I24" s="37"/>
      <c r="J24" s="8"/>
      <c r="K24" s="37"/>
      <c r="L24" s="37"/>
      <c r="M24" s="37"/>
      <c r="N24" s="37"/>
      <c r="O24" s="37"/>
    </row>
    <row r="25" spans="1:15" s="33" customFormat="1" ht="37.5" customHeight="1" x14ac:dyDescent="0.25">
      <c r="A25" s="34" t="s">
        <v>47</v>
      </c>
      <c r="B25" s="53" t="s">
        <v>29</v>
      </c>
      <c r="C25" s="39" t="s">
        <v>26</v>
      </c>
      <c r="D25" s="34">
        <v>22</v>
      </c>
      <c r="E25" s="37"/>
      <c r="F25" s="37"/>
      <c r="G25" s="37"/>
      <c r="H25" s="37"/>
      <c r="I25" s="37"/>
      <c r="J25" s="8"/>
      <c r="K25" s="37"/>
      <c r="L25" s="37"/>
      <c r="M25" s="37"/>
      <c r="N25" s="37"/>
      <c r="O25" s="37"/>
    </row>
    <row r="26" spans="1:15" s="32" customFormat="1" ht="28.5" customHeight="1" x14ac:dyDescent="0.25">
      <c r="A26" s="34" t="s">
        <v>50</v>
      </c>
      <c r="B26" s="53" t="s">
        <v>49</v>
      </c>
      <c r="C26" s="39" t="s">
        <v>26</v>
      </c>
      <c r="D26" s="34">
        <v>8</v>
      </c>
      <c r="E26" s="37"/>
      <c r="F26" s="37"/>
      <c r="G26" s="37"/>
      <c r="H26" s="37"/>
      <c r="I26" s="37"/>
      <c r="J26" s="8"/>
      <c r="K26" s="37"/>
      <c r="L26" s="37"/>
      <c r="M26" s="37"/>
      <c r="N26" s="37"/>
      <c r="O26" s="37"/>
    </row>
    <row r="27" spans="1:15" x14ac:dyDescent="0.25">
      <c r="A27" s="75" t="s">
        <v>17</v>
      </c>
      <c r="B27" s="76"/>
      <c r="C27" s="76"/>
      <c r="D27" s="76"/>
      <c r="E27" s="76"/>
      <c r="F27" s="76"/>
      <c r="G27" s="76"/>
      <c r="H27" s="76"/>
      <c r="I27" s="76"/>
      <c r="J27" s="77"/>
      <c r="K27" s="40">
        <f>SUM(K12:K13)</f>
        <v>0</v>
      </c>
      <c r="L27" s="40">
        <f>SUM(L12:L26)</f>
        <v>0</v>
      </c>
      <c r="M27" s="40">
        <f>SUM(M12:M26)</f>
        <v>0</v>
      </c>
      <c r="N27" s="40">
        <f>SUM(N12:N26)</f>
        <v>0</v>
      </c>
      <c r="O27" s="41">
        <f>SUM(O12:O26)</f>
        <v>0</v>
      </c>
    </row>
    <row r="28" spans="1:15" x14ac:dyDescent="0.25">
      <c r="A28" s="42"/>
      <c r="B28" s="43" t="s">
        <v>54</v>
      </c>
      <c r="C28" s="44"/>
      <c r="D28" s="42"/>
      <c r="E28" s="42"/>
      <c r="F28" s="42"/>
      <c r="G28" s="42"/>
      <c r="H28" s="42"/>
      <c r="I28" s="42"/>
      <c r="J28" s="42"/>
      <c r="K28" s="45"/>
      <c r="L28" s="45"/>
      <c r="M28" s="45"/>
      <c r="N28" s="40"/>
      <c r="O28" s="46">
        <f>SUM(O27*6%)</f>
        <v>0</v>
      </c>
    </row>
    <row r="29" spans="1:15" x14ac:dyDescent="0.25">
      <c r="A29" s="42"/>
      <c r="B29" s="43" t="s">
        <v>19</v>
      </c>
      <c r="C29" s="47">
        <v>0.23899999999999999</v>
      </c>
      <c r="D29" s="42"/>
      <c r="E29" s="42"/>
      <c r="F29" s="42"/>
      <c r="G29" s="42"/>
      <c r="H29" s="42"/>
      <c r="I29" s="42"/>
      <c r="J29" s="42"/>
      <c r="K29" s="45"/>
      <c r="L29" s="48">
        <f>SUM(L27*23.59%)</f>
        <v>0</v>
      </c>
      <c r="M29" s="45"/>
      <c r="N29" s="40"/>
      <c r="O29" s="46">
        <f>L29</f>
        <v>0</v>
      </c>
    </row>
    <row r="30" spans="1:15" x14ac:dyDescent="0.25">
      <c r="A30" s="42"/>
      <c r="B30" s="43" t="s">
        <v>18</v>
      </c>
      <c r="C30" s="47"/>
      <c r="D30" s="42"/>
      <c r="E30" s="42"/>
      <c r="F30" s="42"/>
      <c r="G30" s="42"/>
      <c r="H30" s="42"/>
      <c r="I30" s="42"/>
      <c r="J30" s="42"/>
      <c r="K30" s="49"/>
      <c r="L30" s="49"/>
      <c r="M30" s="49"/>
      <c r="N30" s="49"/>
      <c r="O30" s="50">
        <f>O27+O28+O29</f>
        <v>0</v>
      </c>
    </row>
    <row r="31" spans="1:15" x14ac:dyDescent="0.25">
      <c r="A31" s="42"/>
      <c r="B31" s="43" t="s">
        <v>20</v>
      </c>
      <c r="C31" s="47">
        <v>0.21</v>
      </c>
      <c r="D31" s="42"/>
      <c r="E31" s="42"/>
      <c r="F31" s="42"/>
      <c r="G31" s="42"/>
      <c r="H31" s="42"/>
      <c r="I31" s="42"/>
      <c r="J31" s="42"/>
      <c r="K31" s="49"/>
      <c r="L31" s="49"/>
      <c r="M31" s="49"/>
      <c r="N31" s="49"/>
      <c r="O31" s="46">
        <f>O30*21/100</f>
        <v>0</v>
      </c>
    </row>
    <row r="32" spans="1:15" x14ac:dyDescent="0.25">
      <c r="A32" s="36"/>
      <c r="B32" s="51"/>
      <c r="C32" s="36"/>
      <c r="D32" s="36"/>
      <c r="E32" s="36"/>
      <c r="F32" s="36"/>
      <c r="G32" s="36"/>
      <c r="H32" s="36"/>
      <c r="I32" s="36"/>
      <c r="J32" s="34"/>
      <c r="K32" s="52"/>
      <c r="L32" s="78" t="s">
        <v>21</v>
      </c>
      <c r="M32" s="79"/>
      <c r="N32" s="80"/>
      <c r="O32" s="56">
        <f>SUM(O30:O31)</f>
        <v>0</v>
      </c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9"/>
      <c r="L33" s="9"/>
      <c r="M33" s="9"/>
      <c r="N33" s="10"/>
      <c r="O33" s="1"/>
    </row>
    <row r="34" spans="1:15" x14ac:dyDescent="0.25">
      <c r="A34" s="11"/>
      <c r="B34" s="23" t="s">
        <v>16</v>
      </c>
      <c r="C34" s="71"/>
      <c r="D34" s="70"/>
      <c r="E34" s="70"/>
      <c r="F34" s="70"/>
      <c r="G34" s="70"/>
      <c r="H34" s="70"/>
      <c r="I34" s="1"/>
      <c r="J34" s="1"/>
      <c r="K34" s="9"/>
      <c r="L34" s="9"/>
      <c r="M34" s="9"/>
      <c r="N34" s="10"/>
      <c r="O34" s="1"/>
    </row>
    <row r="35" spans="1:15" x14ac:dyDescent="0.25">
      <c r="A35" s="1"/>
      <c r="B35" s="24"/>
      <c r="C35" s="72"/>
      <c r="D35" s="72"/>
      <c r="E35" s="70"/>
      <c r="F35" s="70"/>
      <c r="G35" s="70"/>
      <c r="H35" s="70"/>
      <c r="I35" s="14"/>
      <c r="J35" s="1"/>
      <c r="K35" s="1"/>
      <c r="L35" s="1"/>
      <c r="M35" s="1"/>
      <c r="N35" s="3"/>
      <c r="O35" s="1"/>
    </row>
    <row r="36" spans="1:15" x14ac:dyDescent="0.25">
      <c r="A36" s="9"/>
      <c r="B36" s="21"/>
      <c r="C36" s="19"/>
      <c r="D36" s="20"/>
      <c r="E36" s="21"/>
      <c r="F36" s="22"/>
      <c r="G36" s="73"/>
      <c r="H36" s="74"/>
      <c r="I36" s="14"/>
      <c r="J36" s="16"/>
      <c r="K36" s="9"/>
      <c r="L36" s="9"/>
      <c r="M36" s="9"/>
      <c r="N36" s="9"/>
      <c r="O36" s="10"/>
    </row>
    <row r="37" spans="1:15" x14ac:dyDescent="0.25">
      <c r="A37" s="9"/>
      <c r="B37" s="15"/>
      <c r="C37" s="12"/>
      <c r="D37" s="13"/>
      <c r="E37" s="14"/>
      <c r="F37" s="14"/>
      <c r="G37" s="9"/>
      <c r="H37" s="14"/>
      <c r="I37" s="14"/>
      <c r="J37" s="16"/>
      <c r="K37" s="9"/>
      <c r="L37" s="9"/>
      <c r="M37" s="9"/>
      <c r="N37" s="9"/>
      <c r="O37" s="10"/>
    </row>
    <row r="38" spans="1:15" x14ac:dyDescent="0.25">
      <c r="A38" s="9"/>
      <c r="B38" s="15"/>
      <c r="C38" s="12"/>
      <c r="D38" s="13"/>
      <c r="E38" s="14"/>
      <c r="F38" s="14"/>
      <c r="G38" s="9"/>
      <c r="H38" s="14"/>
      <c r="I38" s="14"/>
      <c r="J38" s="16"/>
      <c r="K38" s="9"/>
      <c r="L38" s="9"/>
      <c r="M38" s="9"/>
      <c r="N38" s="9"/>
      <c r="O38" s="10"/>
    </row>
    <row r="39" spans="1:15" x14ac:dyDescent="0.25">
      <c r="A39" s="9"/>
      <c r="B39" s="15"/>
      <c r="C39" s="12"/>
      <c r="D39" s="13"/>
      <c r="E39" s="14"/>
      <c r="F39" s="14"/>
      <c r="G39" s="9"/>
      <c r="H39" s="14"/>
      <c r="I39" s="14"/>
      <c r="J39" s="16"/>
      <c r="K39" s="9"/>
      <c r="L39" s="9"/>
      <c r="M39" s="9"/>
      <c r="N39" s="9"/>
      <c r="O39" s="10"/>
    </row>
    <row r="40" spans="1:15" x14ac:dyDescent="0.25">
      <c r="A40" s="9"/>
      <c r="B40" s="17"/>
      <c r="C40" s="12"/>
      <c r="D40" s="13"/>
      <c r="E40" s="14"/>
      <c r="F40" s="18"/>
      <c r="G40" s="9"/>
      <c r="H40" s="14"/>
      <c r="I40" s="18"/>
      <c r="J40" s="16"/>
      <c r="K40" s="9"/>
      <c r="L40" s="9"/>
      <c r="M40" s="9"/>
      <c r="N40" s="9"/>
      <c r="O40" s="10"/>
    </row>
  </sheetData>
  <mergeCells count="15">
    <mergeCell ref="G36:H36"/>
    <mergeCell ref="A27:J27"/>
    <mergeCell ref="L32:N32"/>
    <mergeCell ref="K10:O10"/>
    <mergeCell ref="A10:A11"/>
    <mergeCell ref="B10:B11"/>
    <mergeCell ref="C10:C11"/>
    <mergeCell ref="D10:D11"/>
    <mergeCell ref="E10:J10"/>
    <mergeCell ref="L8:P8"/>
    <mergeCell ref="A4:P4"/>
    <mergeCell ref="A5:P5"/>
    <mergeCell ref="C34:H34"/>
    <mergeCell ref="C35:H35"/>
    <mergeCell ref="A6:P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2024-05-13T13:29:32Z</dcterms:modified>
</cp:coreProperties>
</file>